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61D6SOU9RN7\Asesoria\COVES\INVERSIONES PRESUPUESTARIAS COVES\"/>
    </mc:Choice>
  </mc:AlternateContent>
  <bookViews>
    <workbookView xWindow="0" yWindow="0" windowWidth="23880" windowHeight="11955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B18" i="2"/>
  <c r="E17" i="2"/>
  <c r="E16" i="2"/>
  <c r="E15" i="2"/>
  <c r="E14" i="2"/>
  <c r="E13" i="2"/>
  <c r="E12" i="2"/>
  <c r="E11" i="2"/>
  <c r="E10" i="2"/>
  <c r="E9" i="2"/>
  <c r="E8" i="2"/>
  <c r="E7" i="2"/>
  <c r="E6" i="2"/>
  <c r="E18" i="2" l="1"/>
  <c r="F15" i="1"/>
  <c r="F14" i="1"/>
  <c r="F13" i="1"/>
  <c r="F12" i="1"/>
  <c r="F10" i="1"/>
  <c r="F7" i="1"/>
  <c r="E18" i="1"/>
  <c r="D18" i="1"/>
  <c r="C18" i="1"/>
  <c r="F16" i="1"/>
  <c r="F11" i="1" l="1"/>
  <c r="F17" i="1" l="1"/>
  <c r="F9" i="1"/>
  <c r="F8" i="1"/>
  <c r="F6" i="1"/>
  <c r="F18" i="1" l="1"/>
</calcChain>
</file>

<file path=xl/sharedStrings.xml><?xml version="1.0" encoding="utf-8"?>
<sst xmlns="http://schemas.openxmlformats.org/spreadsheetml/2006/main" count="32" uniqueCount="27">
  <si>
    <t>INSTITUCIONES</t>
  </si>
  <si>
    <t>TOTAL</t>
  </si>
  <si>
    <t>6. Ministerio de Gobernación -MINGOB-</t>
  </si>
  <si>
    <t>2. Ministerio de Salud Pública y Asistencia Social -MSPAS-</t>
  </si>
  <si>
    <t>1. Ministerio de Educación -MINEDUC-</t>
  </si>
  <si>
    <t>4. Ministerio de Energía y Minas -MEM-</t>
  </si>
  <si>
    <t>5. Ministerio de Comunicaciónes, Infraestructura y Vivienda -CIV-</t>
  </si>
  <si>
    <t>7. Ministerio de la Defensa Nacional -MINDEF-</t>
  </si>
  <si>
    <t>8. Secretaría de Seguridad Alimentaria y Nutricional -SESAN-</t>
  </si>
  <si>
    <t>9. Ministerio de Ambiente y Recursos Naturales -MARN-</t>
  </si>
  <si>
    <t>10. Ministerio de Economía - MINECO-</t>
  </si>
  <si>
    <t>11. Instituto Nacional de Bosques -INAB-</t>
  </si>
  <si>
    <t>12. Secretaría contra la Violencia Sexual, Explotación y Trata de Personas -SVET-</t>
  </si>
  <si>
    <t>PRESUPUESTO EJECUTADO POR INSTITUCIONES QUE CONFORMAN E INVITADAS PERMANENTES DE "LA COVES", durante el período 2020, 2021 y 2022</t>
  </si>
  <si>
    <t>3. Ministerio de Agricultura, Ganadería y Alimentación -MAGA-</t>
  </si>
  <si>
    <t>MINEDUC</t>
  </si>
  <si>
    <t>MSPAS</t>
  </si>
  <si>
    <t>MAGA</t>
  </si>
  <si>
    <t>MEM</t>
  </si>
  <si>
    <t>CIV</t>
  </si>
  <si>
    <t>MINGOB</t>
  </si>
  <si>
    <t>MINDEF</t>
  </si>
  <si>
    <t>SESAN</t>
  </si>
  <si>
    <t>MARN</t>
  </si>
  <si>
    <t>MINECO</t>
  </si>
  <si>
    <t>INAB</t>
  </si>
  <si>
    <t>SVET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</si>
</sst>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ontserrat"/>
      <family val="3"/>
    </font>
    <font>
      <b/>
      <sz val="16"/>
      <color theme="1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/>
    <xf numFmtId="0" fontId="0" fillId="0" borderId="10" xfId="0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0" borderId="7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8" xfId="0" applyNumberFormat="1" applyBorder="1"/>
    <xf numFmtId="164" fontId="0" fillId="0" borderId="1" xfId="0" applyNumberFormat="1" applyBorder="1"/>
    <xf numFmtId="164" fontId="0" fillId="0" borderId="14" xfId="0" applyNumberFormat="1" applyBorder="1"/>
    <xf numFmtId="164" fontId="0" fillId="0" borderId="1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2" xfId="0" applyNumberFormat="1" applyBorder="1"/>
    <xf numFmtId="164" fontId="0" fillId="0" borderId="19" xfId="0" applyNumberFormat="1" applyBorder="1"/>
    <xf numFmtId="164" fontId="0" fillId="0" borderId="5" xfId="0" applyNumberFormat="1" applyBorder="1"/>
    <xf numFmtId="164" fontId="0" fillId="0" borderId="20" xfId="0" applyNumberFormat="1" applyBorder="1"/>
    <xf numFmtId="0" fontId="0" fillId="0" borderId="18" xfId="0" applyBorder="1"/>
    <xf numFmtId="0" fontId="1" fillId="0" borderId="11" xfId="0" applyFont="1" applyBorder="1" applyAlignment="1">
      <alignment horizontal="right"/>
    </xf>
    <xf numFmtId="164" fontId="0" fillId="0" borderId="11" xfId="0" applyNumberFormat="1" applyBorder="1"/>
    <xf numFmtId="164" fontId="0" fillId="0" borderId="21" xfId="0" applyNumberFormat="1" applyBorder="1"/>
    <xf numFmtId="164" fontId="0" fillId="0" borderId="15" xfId="0" applyNumberFormat="1" applyBorder="1"/>
    <xf numFmtId="0" fontId="0" fillId="2" borderId="9" xfId="0" applyFill="1" applyBorder="1"/>
    <xf numFmtId="164" fontId="0" fillId="2" borderId="7" xfId="0" applyNumberFormat="1" applyFill="1" applyBorder="1"/>
    <xf numFmtId="164" fontId="0" fillId="2" borderId="3" xfId="0" applyNumberFormat="1" applyFill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0" fontId="0" fillId="2" borderId="10" xfId="0" applyFill="1" applyBorder="1"/>
    <xf numFmtId="164" fontId="0" fillId="2" borderId="8" xfId="0" applyNumberFormat="1" applyFill="1" applyBorder="1"/>
    <xf numFmtId="164" fontId="0" fillId="2" borderId="1" xfId="0" applyNumberFormat="1" applyFill="1" applyBorder="1"/>
    <xf numFmtId="164" fontId="0" fillId="2" borderId="14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0" fillId="2" borderId="18" xfId="0" applyFill="1" applyBorder="1"/>
    <xf numFmtId="164" fontId="0" fillId="2" borderId="19" xfId="0" applyNumberFormat="1" applyFill="1" applyBorder="1"/>
    <xf numFmtId="164" fontId="0" fillId="2" borderId="5" xfId="0" applyNumberFormat="1" applyFill="1" applyBorder="1"/>
    <xf numFmtId="164" fontId="0" fillId="2" borderId="20" xfId="0" applyNumberFormat="1" applyFill="1" applyBorder="1"/>
    <xf numFmtId="164" fontId="0" fillId="2" borderId="11" xfId="0" applyNumberForma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GT" u="none">
                <a:solidFill>
                  <a:schemeClr val="tx2">
                    <a:lumMod val="75000"/>
                  </a:schemeClr>
                </a:solidFill>
              </a:rPr>
              <a:t>PRESUPUESTO EJECUTADO  LA</a:t>
            </a:r>
            <a:r>
              <a:rPr lang="es-GT" u="none" baseline="0">
                <a:solidFill>
                  <a:schemeClr val="tx2">
                    <a:lumMod val="75000"/>
                  </a:schemeClr>
                </a:solidFill>
              </a:rPr>
              <a:t> COVES</a:t>
            </a:r>
            <a:endParaRPr lang="es-GT" u="none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Hoja2!$A$6:$A$17</c:f>
              <c:strCache>
                <c:ptCount val="12"/>
                <c:pt idx="0">
                  <c:v>MINEDUC</c:v>
                </c:pt>
                <c:pt idx="1">
                  <c:v>MSPAS</c:v>
                </c:pt>
                <c:pt idx="2">
                  <c:v>MAGA</c:v>
                </c:pt>
                <c:pt idx="3">
                  <c:v>MEM</c:v>
                </c:pt>
                <c:pt idx="4">
                  <c:v>CIV</c:v>
                </c:pt>
                <c:pt idx="5">
                  <c:v>MINGOB</c:v>
                </c:pt>
                <c:pt idx="6">
                  <c:v>MINDEF</c:v>
                </c:pt>
                <c:pt idx="7">
                  <c:v>SESAN</c:v>
                </c:pt>
                <c:pt idx="8">
                  <c:v>MARN</c:v>
                </c:pt>
                <c:pt idx="9">
                  <c:v>MINECO</c:v>
                </c:pt>
                <c:pt idx="10">
                  <c:v>INAB</c:v>
                </c:pt>
                <c:pt idx="11">
                  <c:v>SVET</c:v>
                </c:pt>
              </c:strCache>
            </c:strRef>
          </c:cat>
          <c:val>
            <c:numRef>
              <c:f>Hoja2!$B$6:$B$17</c:f>
              <c:numCache>
                <c:formatCode>"Q"#,##0.00</c:formatCode>
                <c:ptCount val="12"/>
                <c:pt idx="0">
                  <c:v>1382594.94</c:v>
                </c:pt>
                <c:pt idx="1">
                  <c:v>4682512</c:v>
                </c:pt>
                <c:pt idx="2">
                  <c:v>70621.5</c:v>
                </c:pt>
                <c:pt idx="3">
                  <c:v>0</c:v>
                </c:pt>
                <c:pt idx="4">
                  <c:v>10860705.060000001</c:v>
                </c:pt>
                <c:pt idx="5">
                  <c:v>4767989.2</c:v>
                </c:pt>
                <c:pt idx="6">
                  <c:v>2514816.56</c:v>
                </c:pt>
                <c:pt idx="7">
                  <c:v>0</c:v>
                </c:pt>
                <c:pt idx="8">
                  <c:v>1203372.6100000001</c:v>
                </c:pt>
                <c:pt idx="9">
                  <c:v>0</c:v>
                </c:pt>
                <c:pt idx="10">
                  <c:v>3158170.34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2021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Hoja2!$A$6:$A$17</c:f>
              <c:strCache>
                <c:ptCount val="12"/>
                <c:pt idx="0">
                  <c:v>MINEDUC</c:v>
                </c:pt>
                <c:pt idx="1">
                  <c:v>MSPAS</c:v>
                </c:pt>
                <c:pt idx="2">
                  <c:v>MAGA</c:v>
                </c:pt>
                <c:pt idx="3">
                  <c:v>MEM</c:v>
                </c:pt>
                <c:pt idx="4">
                  <c:v>CIV</c:v>
                </c:pt>
                <c:pt idx="5">
                  <c:v>MINGOB</c:v>
                </c:pt>
                <c:pt idx="6">
                  <c:v>MINDEF</c:v>
                </c:pt>
                <c:pt idx="7">
                  <c:v>SESAN</c:v>
                </c:pt>
                <c:pt idx="8">
                  <c:v>MARN</c:v>
                </c:pt>
                <c:pt idx="9">
                  <c:v>MINECO</c:v>
                </c:pt>
                <c:pt idx="10">
                  <c:v>INAB</c:v>
                </c:pt>
                <c:pt idx="11">
                  <c:v>SVET</c:v>
                </c:pt>
              </c:strCache>
            </c:strRef>
          </c:cat>
          <c:val>
            <c:numRef>
              <c:f>Hoja2!$C$6:$C$17</c:f>
              <c:numCache>
                <c:formatCode>"Q"#,##0.00</c:formatCode>
                <c:ptCount val="12"/>
                <c:pt idx="0">
                  <c:v>2566444.31</c:v>
                </c:pt>
                <c:pt idx="1">
                  <c:v>5155040</c:v>
                </c:pt>
                <c:pt idx="2">
                  <c:v>1015508.98</c:v>
                </c:pt>
                <c:pt idx="3">
                  <c:v>105359.91</c:v>
                </c:pt>
                <c:pt idx="4">
                  <c:v>8635283.5500000007</c:v>
                </c:pt>
                <c:pt idx="5">
                  <c:v>6983466.4000000004</c:v>
                </c:pt>
                <c:pt idx="6">
                  <c:v>3157619.5</c:v>
                </c:pt>
                <c:pt idx="7">
                  <c:v>146335.32999999999</c:v>
                </c:pt>
                <c:pt idx="8">
                  <c:v>1199964.3799999999</c:v>
                </c:pt>
                <c:pt idx="9">
                  <c:v>4000</c:v>
                </c:pt>
                <c:pt idx="10">
                  <c:v>4714272.63</c:v>
                </c:pt>
                <c:pt idx="11">
                  <c:v>25000</c:v>
                </c:pt>
              </c:numCache>
            </c:numRef>
          </c:val>
        </c:ser>
        <c:ser>
          <c:idx val="2"/>
          <c:order val="2"/>
          <c:tx>
            <c:v>2022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Hoja2!$A$6:$A$17</c:f>
              <c:strCache>
                <c:ptCount val="12"/>
                <c:pt idx="0">
                  <c:v>MINEDUC</c:v>
                </c:pt>
                <c:pt idx="1">
                  <c:v>MSPAS</c:v>
                </c:pt>
                <c:pt idx="2">
                  <c:v>MAGA</c:v>
                </c:pt>
                <c:pt idx="3">
                  <c:v>MEM</c:v>
                </c:pt>
                <c:pt idx="4">
                  <c:v>CIV</c:v>
                </c:pt>
                <c:pt idx="5">
                  <c:v>MINGOB</c:v>
                </c:pt>
                <c:pt idx="6">
                  <c:v>MINDEF</c:v>
                </c:pt>
                <c:pt idx="7">
                  <c:v>SESAN</c:v>
                </c:pt>
                <c:pt idx="8">
                  <c:v>MARN</c:v>
                </c:pt>
                <c:pt idx="9">
                  <c:v>MINECO</c:v>
                </c:pt>
                <c:pt idx="10">
                  <c:v>INAB</c:v>
                </c:pt>
                <c:pt idx="11">
                  <c:v>SVET</c:v>
                </c:pt>
              </c:strCache>
            </c:strRef>
          </c:cat>
          <c:val>
            <c:numRef>
              <c:f>Hoja2!$D$6:$D$17</c:f>
              <c:numCache>
                <c:formatCode>"Q"#,##0.00</c:formatCode>
                <c:ptCount val="12"/>
                <c:pt idx="0">
                  <c:v>1619499.74</c:v>
                </c:pt>
                <c:pt idx="1">
                  <c:v>7260345</c:v>
                </c:pt>
                <c:pt idx="2">
                  <c:v>943721.22</c:v>
                </c:pt>
                <c:pt idx="3">
                  <c:v>63550.64</c:v>
                </c:pt>
                <c:pt idx="4">
                  <c:v>544469.17000000004</c:v>
                </c:pt>
                <c:pt idx="5">
                  <c:v>5635171.2000000002</c:v>
                </c:pt>
                <c:pt idx="6">
                  <c:v>2243136.7799999998</c:v>
                </c:pt>
                <c:pt idx="7">
                  <c:v>146335.32999999999</c:v>
                </c:pt>
                <c:pt idx="8">
                  <c:v>680958.69</c:v>
                </c:pt>
                <c:pt idx="9">
                  <c:v>160326</c:v>
                </c:pt>
                <c:pt idx="10">
                  <c:v>2563960.0499999998</c:v>
                </c:pt>
                <c:pt idx="11">
                  <c:v>31500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2295296"/>
        <c:axId val="2052298560"/>
      </c:barChart>
      <c:catAx>
        <c:axId val="2052295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>
                    <a:solidFill>
                      <a:schemeClr val="accent2">
                        <a:lumMod val="50000"/>
                      </a:schemeClr>
                    </a:solidFill>
                  </a:rPr>
                  <a:t>INSTITUCIÓN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52298560"/>
        <c:crosses val="autoZero"/>
        <c:auto val="1"/>
        <c:lblAlgn val="ctr"/>
        <c:lblOffset val="100"/>
        <c:noMultiLvlLbl val="0"/>
      </c:catAx>
      <c:valAx>
        <c:axId val="205229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GT">
                    <a:solidFill>
                      <a:schemeClr val="accent2">
                        <a:lumMod val="50000"/>
                      </a:schemeClr>
                    </a:solidFill>
                  </a:rPr>
                  <a:t>Monto</a:t>
                </a:r>
                <a:r>
                  <a:rPr lang="es-GT" baseline="0">
                    <a:solidFill>
                      <a:schemeClr val="accent2">
                        <a:lumMod val="50000"/>
                      </a:schemeClr>
                    </a:solidFill>
                  </a:rPr>
                  <a:t> </a:t>
                </a:r>
              </a:p>
              <a:p>
                <a:pPr>
                  <a:defRPr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GT">
                  <a:solidFill>
                    <a:schemeClr val="accent2">
                      <a:lumMod val="50000"/>
                    </a:schemeClr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</c:title>
        <c:numFmt formatCode="&quot;Q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5229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GT">
                <a:solidFill>
                  <a:schemeClr val="tx2">
                    <a:lumMod val="75000"/>
                  </a:schemeClr>
                </a:solidFill>
              </a:rPr>
              <a:t>TOTAL INVERSIÓN</a:t>
            </a:r>
            <a:r>
              <a:rPr lang="es-GT" baseline="0">
                <a:solidFill>
                  <a:schemeClr val="tx2">
                    <a:lumMod val="75000"/>
                  </a:schemeClr>
                </a:solidFill>
              </a:rPr>
              <a:t> POR INSTITUCIÓN (2020-2022)</a:t>
            </a:r>
            <a:endParaRPr lang="es-GT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Hoja2!$A$6:$A$17</c:f>
              <c:strCache>
                <c:ptCount val="12"/>
                <c:pt idx="0">
                  <c:v>MINEDUC</c:v>
                </c:pt>
                <c:pt idx="1">
                  <c:v>MSPAS</c:v>
                </c:pt>
                <c:pt idx="2">
                  <c:v>MAGA</c:v>
                </c:pt>
                <c:pt idx="3">
                  <c:v>MEM</c:v>
                </c:pt>
                <c:pt idx="4">
                  <c:v>CIV</c:v>
                </c:pt>
                <c:pt idx="5">
                  <c:v>MINGOB</c:v>
                </c:pt>
                <c:pt idx="6">
                  <c:v>MINDEF</c:v>
                </c:pt>
                <c:pt idx="7">
                  <c:v>SESAN</c:v>
                </c:pt>
                <c:pt idx="8">
                  <c:v>MARN</c:v>
                </c:pt>
                <c:pt idx="9">
                  <c:v>MINECO</c:v>
                </c:pt>
                <c:pt idx="10">
                  <c:v>INAB</c:v>
                </c:pt>
                <c:pt idx="11">
                  <c:v>SVET</c:v>
                </c:pt>
              </c:strCache>
            </c:strRef>
          </c:cat>
          <c:val>
            <c:numRef>
              <c:f>Hoja2!$E$6:$E$17</c:f>
              <c:numCache>
                <c:formatCode>"Q"#,##0.00</c:formatCode>
                <c:ptCount val="12"/>
                <c:pt idx="0">
                  <c:v>5568538.9900000002</c:v>
                </c:pt>
                <c:pt idx="1">
                  <c:v>17097897</c:v>
                </c:pt>
                <c:pt idx="2">
                  <c:v>2029851.7</c:v>
                </c:pt>
                <c:pt idx="3">
                  <c:v>168910.55</c:v>
                </c:pt>
                <c:pt idx="4">
                  <c:v>20040457.780000001</c:v>
                </c:pt>
                <c:pt idx="5">
                  <c:v>17386626.800000001</c:v>
                </c:pt>
                <c:pt idx="6">
                  <c:v>7915572.8399999999</c:v>
                </c:pt>
                <c:pt idx="7">
                  <c:v>292670.65999999997</c:v>
                </c:pt>
                <c:pt idx="8">
                  <c:v>3084295.68</c:v>
                </c:pt>
                <c:pt idx="9">
                  <c:v>164326</c:v>
                </c:pt>
                <c:pt idx="10">
                  <c:v>10436403.02</c:v>
                </c:pt>
                <c:pt idx="11">
                  <c:v>56500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93664"/>
        <c:axId val="2052299648"/>
      </c:barChart>
      <c:valAx>
        <c:axId val="205229964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Q&quot;#,##0.00" sourceLinked="1"/>
        <c:majorTickMark val="out"/>
        <c:minorTickMark val="none"/>
        <c:tickLblPos val="nextTo"/>
        <c:crossAx val="2052293664"/>
        <c:crosses val="autoZero"/>
        <c:crossBetween val="between"/>
      </c:valAx>
      <c:catAx>
        <c:axId val="205229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5229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3</xdr:row>
      <xdr:rowOff>290511</xdr:rowOff>
    </xdr:from>
    <xdr:to>
      <xdr:col>15</xdr:col>
      <xdr:colOff>66674</xdr:colOff>
      <xdr:row>21</xdr:row>
      <xdr:rowOff>180974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442912</xdr:colOff>
      <xdr:row>23</xdr:row>
      <xdr:rowOff>4761</xdr:rowOff>
    </xdr:from>
    <xdr:to>
      <xdr:col>5</xdr:col>
      <xdr:colOff>542925</xdr:colOff>
      <xdr:row>48</xdr:row>
      <xdr:rowOff>47624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B1" workbookViewId="0">
      <selection activeCell="B1" sqref="B1:F4"/>
    </sheetView>
  </sheetViews>
  <sheetFormatPr baseColWidth="10" defaultRowHeight="15" x14ac:dyDescent="0.25"/>
  <cols>
    <col min="1" max="1" width="5.85546875" customWidth="1"/>
    <col min="2" max="2" width="70.7109375" customWidth="1"/>
    <col min="3" max="3" width="15.42578125" customWidth="1"/>
    <col min="4" max="4" width="14.7109375" customWidth="1"/>
    <col min="5" max="5" width="15.28515625" customWidth="1"/>
    <col min="6" max="6" width="16.28515625" customWidth="1"/>
  </cols>
  <sheetData>
    <row r="1" spans="2:6" ht="105" customHeight="1" x14ac:dyDescent="0.25">
      <c r="B1" s="42" t="s">
        <v>13</v>
      </c>
      <c r="C1" s="42"/>
      <c r="D1" s="42"/>
      <c r="E1" s="42"/>
      <c r="F1" s="42"/>
    </row>
    <row r="2" spans="2:6" ht="12.75" customHeight="1" x14ac:dyDescent="0.25">
      <c r="B2" s="42"/>
      <c r="C2" s="42"/>
      <c r="D2" s="42"/>
      <c r="E2" s="42"/>
      <c r="F2" s="42"/>
    </row>
    <row r="3" spans="2:6" ht="16.5" customHeight="1" x14ac:dyDescent="0.25">
      <c r="B3" s="42"/>
      <c r="C3" s="42"/>
      <c r="D3" s="42"/>
      <c r="E3" s="42"/>
      <c r="F3" s="42"/>
    </row>
    <row r="4" spans="2:6" ht="1.5" customHeight="1" thickBot="1" x14ac:dyDescent="0.3">
      <c r="B4" s="43"/>
      <c r="C4" s="43"/>
      <c r="D4" s="43"/>
      <c r="E4" s="43"/>
      <c r="F4" s="43"/>
    </row>
    <row r="5" spans="2:6" ht="22.5" thickBot="1" x14ac:dyDescent="0.45">
      <c r="B5" s="3" t="s">
        <v>0</v>
      </c>
      <c r="C5" s="4">
        <v>2020</v>
      </c>
      <c r="D5" s="5">
        <v>2021</v>
      </c>
      <c r="E5" s="6">
        <v>2022</v>
      </c>
      <c r="F5" s="7" t="s">
        <v>1</v>
      </c>
    </row>
    <row r="6" spans="2:6" x14ac:dyDescent="0.25">
      <c r="B6" s="1" t="s">
        <v>4</v>
      </c>
      <c r="C6" s="8">
        <v>1382594.94</v>
      </c>
      <c r="D6" s="9">
        <v>2566444.31</v>
      </c>
      <c r="E6" s="10">
        <v>1619499.74</v>
      </c>
      <c r="F6" s="14">
        <f t="shared" ref="F6:F17" si="0">SUM(C6:E6)</f>
        <v>5568538.9900000002</v>
      </c>
    </row>
    <row r="7" spans="2:6" x14ac:dyDescent="0.25">
      <c r="B7" s="2" t="s">
        <v>3</v>
      </c>
      <c r="C7" s="11">
        <v>4682512</v>
      </c>
      <c r="D7" s="12">
        <v>5155040</v>
      </c>
      <c r="E7" s="13">
        <v>7260345</v>
      </c>
      <c r="F7" s="15">
        <f t="shared" si="0"/>
        <v>17097897</v>
      </c>
    </row>
    <row r="8" spans="2:6" x14ac:dyDescent="0.25">
      <c r="B8" s="2" t="s">
        <v>14</v>
      </c>
      <c r="C8" s="11">
        <v>70621.5</v>
      </c>
      <c r="D8" s="12">
        <v>1015508.98</v>
      </c>
      <c r="E8" s="13">
        <v>943721.22</v>
      </c>
      <c r="F8" s="16">
        <f t="shared" si="0"/>
        <v>2029851.7</v>
      </c>
    </row>
    <row r="9" spans="2:6" x14ac:dyDescent="0.25">
      <c r="B9" s="2" t="s">
        <v>5</v>
      </c>
      <c r="C9" s="11">
        <v>0</v>
      </c>
      <c r="D9" s="12">
        <v>105359.91</v>
      </c>
      <c r="E9" s="13">
        <v>63550.64</v>
      </c>
      <c r="F9" s="16">
        <f t="shared" si="0"/>
        <v>168910.55</v>
      </c>
    </row>
    <row r="10" spans="2:6" x14ac:dyDescent="0.25">
      <c r="B10" s="2" t="s">
        <v>6</v>
      </c>
      <c r="C10" s="11">
        <v>0</v>
      </c>
      <c r="D10" s="12">
        <v>0</v>
      </c>
      <c r="E10" s="13">
        <v>0</v>
      </c>
      <c r="F10" s="16">
        <f t="shared" si="0"/>
        <v>0</v>
      </c>
    </row>
    <row r="11" spans="2:6" x14ac:dyDescent="0.25">
      <c r="B11" s="2" t="s">
        <v>2</v>
      </c>
      <c r="C11" s="11">
        <v>2252160.6</v>
      </c>
      <c r="D11" s="12">
        <v>4694785.2</v>
      </c>
      <c r="E11" s="13">
        <v>3840247.6</v>
      </c>
      <c r="F11" s="16">
        <f t="shared" si="0"/>
        <v>10787193.4</v>
      </c>
    </row>
    <row r="12" spans="2:6" x14ac:dyDescent="0.25">
      <c r="B12" s="2" t="s">
        <v>7</v>
      </c>
      <c r="C12" s="11">
        <v>2514816.56</v>
      </c>
      <c r="D12" s="12">
        <v>3157619.5</v>
      </c>
      <c r="E12" s="13">
        <v>2243136.7799999998</v>
      </c>
      <c r="F12" s="16">
        <f t="shared" si="0"/>
        <v>7915572.8399999999</v>
      </c>
    </row>
    <row r="13" spans="2:6" x14ac:dyDescent="0.25">
      <c r="B13" s="2" t="s">
        <v>8</v>
      </c>
      <c r="C13" s="11">
        <v>0</v>
      </c>
      <c r="D13" s="12">
        <v>0</v>
      </c>
      <c r="E13" s="13">
        <v>146335.32999999999</v>
      </c>
      <c r="F13" s="16">
        <f t="shared" si="0"/>
        <v>146335.32999999999</v>
      </c>
    </row>
    <row r="14" spans="2:6" x14ac:dyDescent="0.25">
      <c r="B14" s="2" t="s">
        <v>9</v>
      </c>
      <c r="C14" s="11">
        <v>1203372.6100000001</v>
      </c>
      <c r="D14" s="12">
        <v>1199964.3799999999</v>
      </c>
      <c r="E14" s="13">
        <v>680958.69</v>
      </c>
      <c r="F14" s="16">
        <f t="shared" si="0"/>
        <v>3084295.68</v>
      </c>
    </row>
    <row r="15" spans="2:6" x14ac:dyDescent="0.25">
      <c r="B15" s="2" t="s">
        <v>10</v>
      </c>
      <c r="C15" s="11">
        <v>0</v>
      </c>
      <c r="D15" s="12">
        <v>0</v>
      </c>
      <c r="E15" s="13">
        <v>0</v>
      </c>
      <c r="F15" s="16">
        <f t="shared" si="0"/>
        <v>0</v>
      </c>
    </row>
    <row r="16" spans="2:6" x14ac:dyDescent="0.25">
      <c r="B16" s="2" t="s">
        <v>11</v>
      </c>
      <c r="C16" s="11">
        <v>3158170.34</v>
      </c>
      <c r="D16" s="12">
        <v>4714272.63</v>
      </c>
      <c r="E16" s="13">
        <v>2563960.0499999998</v>
      </c>
      <c r="F16" s="16">
        <f t="shared" si="0"/>
        <v>10436403.02</v>
      </c>
    </row>
    <row r="17" spans="2:6" ht="15.75" thickBot="1" x14ac:dyDescent="0.3">
      <c r="B17" s="21" t="s">
        <v>12</v>
      </c>
      <c r="C17" s="18">
        <v>0</v>
      </c>
      <c r="D17" s="19">
        <v>25000</v>
      </c>
      <c r="E17" s="20">
        <v>31500</v>
      </c>
      <c r="F17" s="23">
        <f t="shared" si="0"/>
        <v>56500</v>
      </c>
    </row>
    <row r="18" spans="2:6" ht="15.75" thickBot="1" x14ac:dyDescent="0.3">
      <c r="B18" s="22" t="s">
        <v>1</v>
      </c>
      <c r="C18" s="25">
        <f>SUM(C6:C17)</f>
        <v>15264248.549999999</v>
      </c>
      <c r="D18" s="17">
        <f>SUM(D6:D17)</f>
        <v>22633994.91</v>
      </c>
      <c r="E18" s="25">
        <f>SUM(E6:E17)</f>
        <v>19393255.050000001</v>
      </c>
      <c r="F18" s="24">
        <f>SUM(F6:F17)</f>
        <v>57291498.510000005</v>
      </c>
    </row>
  </sheetData>
  <mergeCells count="1">
    <mergeCell ref="B1:F4"/>
  </mergeCells>
  <pageMargins left="0.25" right="0.25" top="0.75" bottom="0.75" header="0.3" footer="0.3"/>
  <pageSetup paperSize="290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5" sqref="E15"/>
    </sheetView>
  </sheetViews>
  <sheetFormatPr baseColWidth="10" defaultRowHeight="15" x14ac:dyDescent="0.25"/>
  <cols>
    <col min="1" max="1" width="24.140625" customWidth="1"/>
    <col min="2" max="2" width="16.85546875" customWidth="1"/>
    <col min="3" max="3" width="16.7109375" customWidth="1"/>
    <col min="4" max="4" width="16.140625" customWidth="1"/>
    <col min="5" max="5" width="16" customWidth="1"/>
  </cols>
  <sheetData>
    <row r="1" spans="1:5" x14ac:dyDescent="0.25">
      <c r="A1" s="42" t="s">
        <v>13</v>
      </c>
      <c r="B1" s="42"/>
      <c r="C1" s="42"/>
      <c r="D1" s="42"/>
      <c r="E1" s="42"/>
    </row>
    <row r="2" spans="1:5" x14ac:dyDescent="0.25">
      <c r="A2" s="42"/>
      <c r="B2" s="42"/>
      <c r="C2" s="42"/>
      <c r="D2" s="42"/>
      <c r="E2" s="42"/>
    </row>
    <row r="3" spans="1:5" x14ac:dyDescent="0.25">
      <c r="A3" s="42"/>
      <c r="B3" s="42"/>
      <c r="C3" s="42"/>
      <c r="D3" s="42"/>
      <c r="E3" s="42"/>
    </row>
    <row r="4" spans="1:5" ht="69" customHeight="1" thickBot="1" x14ac:dyDescent="0.3">
      <c r="A4" s="43"/>
      <c r="B4" s="43"/>
      <c r="C4" s="43"/>
      <c r="D4" s="43"/>
      <c r="E4" s="43"/>
    </row>
    <row r="5" spans="1:5" ht="22.5" thickBot="1" x14ac:dyDescent="0.45">
      <c r="A5" s="3" t="s">
        <v>0</v>
      </c>
      <c r="B5" s="4">
        <v>2020</v>
      </c>
      <c r="C5" s="5">
        <v>2021</v>
      </c>
      <c r="D5" s="6">
        <v>2022</v>
      </c>
      <c r="E5" s="7" t="s">
        <v>1</v>
      </c>
    </row>
    <row r="6" spans="1:5" x14ac:dyDescent="0.25">
      <c r="A6" s="26" t="s">
        <v>15</v>
      </c>
      <c r="B6" s="27">
        <v>1382594.94</v>
      </c>
      <c r="C6" s="28">
        <v>2566444.31</v>
      </c>
      <c r="D6" s="29">
        <v>1619499.74</v>
      </c>
      <c r="E6" s="30">
        <f t="shared" ref="E6:E17" si="0">SUM(B6:D6)</f>
        <v>5568538.9900000002</v>
      </c>
    </row>
    <row r="7" spans="1:5" x14ac:dyDescent="0.25">
      <c r="A7" s="31" t="s">
        <v>16</v>
      </c>
      <c r="B7" s="32">
        <v>4682512</v>
      </c>
      <c r="C7" s="33">
        <v>5155040</v>
      </c>
      <c r="D7" s="34">
        <v>7260345</v>
      </c>
      <c r="E7" s="35">
        <f t="shared" si="0"/>
        <v>17097897</v>
      </c>
    </row>
    <row r="8" spans="1:5" x14ac:dyDescent="0.25">
      <c r="A8" s="31" t="s">
        <v>17</v>
      </c>
      <c r="B8" s="32">
        <v>70621.5</v>
      </c>
      <c r="C8" s="33">
        <v>1015508.98</v>
      </c>
      <c r="D8" s="34">
        <v>943721.22</v>
      </c>
      <c r="E8" s="36">
        <f t="shared" si="0"/>
        <v>2029851.7</v>
      </c>
    </row>
    <row r="9" spans="1:5" x14ac:dyDescent="0.25">
      <c r="A9" s="31" t="s">
        <v>18</v>
      </c>
      <c r="B9" s="32">
        <v>0</v>
      </c>
      <c r="C9" s="33">
        <v>105359.91</v>
      </c>
      <c r="D9" s="34">
        <v>63550.64</v>
      </c>
      <c r="E9" s="36">
        <f t="shared" si="0"/>
        <v>168910.55</v>
      </c>
    </row>
    <row r="10" spans="1:5" x14ac:dyDescent="0.25">
      <c r="A10" s="31" t="s">
        <v>19</v>
      </c>
      <c r="B10" s="32">
        <v>10860705.060000001</v>
      </c>
      <c r="C10" s="33">
        <v>8635283.5500000007</v>
      </c>
      <c r="D10" s="34">
        <v>544469.17000000004</v>
      </c>
      <c r="E10" s="36">
        <f t="shared" si="0"/>
        <v>20040457.780000001</v>
      </c>
    </row>
    <row r="11" spans="1:5" x14ac:dyDescent="0.25">
      <c r="A11" s="31" t="s">
        <v>20</v>
      </c>
      <c r="B11" s="32">
        <v>4767989.2</v>
      </c>
      <c r="C11" s="33">
        <v>6983466.4000000004</v>
      </c>
      <c r="D11" s="34">
        <v>5635171.2000000002</v>
      </c>
      <c r="E11" s="36">
        <f t="shared" si="0"/>
        <v>17386626.800000001</v>
      </c>
    </row>
    <row r="12" spans="1:5" x14ac:dyDescent="0.25">
      <c r="A12" s="31" t="s">
        <v>21</v>
      </c>
      <c r="B12" s="32">
        <v>2514816.56</v>
      </c>
      <c r="C12" s="33">
        <v>3157619.5</v>
      </c>
      <c r="D12" s="34">
        <v>2243136.7799999998</v>
      </c>
      <c r="E12" s="36">
        <f t="shared" si="0"/>
        <v>7915572.8399999999</v>
      </c>
    </row>
    <row r="13" spans="1:5" x14ac:dyDescent="0.25">
      <c r="A13" s="31" t="s">
        <v>22</v>
      </c>
      <c r="B13" s="32">
        <v>0</v>
      </c>
      <c r="C13" s="34">
        <v>146335.32999999999</v>
      </c>
      <c r="D13" s="34">
        <v>146335.32999999999</v>
      </c>
      <c r="E13" s="36">
        <f t="shared" si="0"/>
        <v>292670.65999999997</v>
      </c>
    </row>
    <row r="14" spans="1:5" x14ac:dyDescent="0.25">
      <c r="A14" s="31" t="s">
        <v>23</v>
      </c>
      <c r="B14" s="32">
        <v>1203372.6100000001</v>
      </c>
      <c r="C14" s="33">
        <v>1199964.3799999999</v>
      </c>
      <c r="D14" s="34">
        <v>680958.69</v>
      </c>
      <c r="E14" s="36">
        <f t="shared" si="0"/>
        <v>3084295.68</v>
      </c>
    </row>
    <row r="15" spans="1:5" x14ac:dyDescent="0.25">
      <c r="A15" s="31" t="s">
        <v>24</v>
      </c>
      <c r="B15" s="32">
        <v>0</v>
      </c>
      <c r="C15" s="33">
        <v>4000</v>
      </c>
      <c r="D15" s="34">
        <v>160326</v>
      </c>
      <c r="E15" s="36">
        <f t="shared" si="0"/>
        <v>164326</v>
      </c>
    </row>
    <row r="16" spans="1:5" x14ac:dyDescent="0.25">
      <c r="A16" s="31" t="s">
        <v>25</v>
      </c>
      <c r="B16" s="32">
        <v>3158170.34</v>
      </c>
      <c r="C16" s="33">
        <v>4714272.63</v>
      </c>
      <c r="D16" s="34">
        <v>2563960.0499999998</v>
      </c>
      <c r="E16" s="36">
        <f t="shared" si="0"/>
        <v>10436403.02</v>
      </c>
    </row>
    <row r="17" spans="1:5" ht="15.75" thickBot="1" x14ac:dyDescent="0.3">
      <c r="A17" s="37" t="s">
        <v>26</v>
      </c>
      <c r="B17" s="38">
        <v>0</v>
      </c>
      <c r="C17" s="39">
        <v>25000</v>
      </c>
      <c r="D17" s="40">
        <v>31500</v>
      </c>
      <c r="E17" s="41">
        <f t="shared" si="0"/>
        <v>56500</v>
      </c>
    </row>
    <row r="18" spans="1:5" ht="15.75" thickBot="1" x14ac:dyDescent="0.3">
      <c r="A18" s="22" t="s">
        <v>1</v>
      </c>
      <c r="B18" s="25">
        <f>SUM(B6:B17)</f>
        <v>28640782.209999997</v>
      </c>
      <c r="C18" s="17">
        <f>SUM(C6:C17)</f>
        <v>33708294.989999995</v>
      </c>
      <c r="D18" s="25">
        <f>SUM(D6:D17)</f>
        <v>21892973.820000004</v>
      </c>
      <c r="E18" s="24">
        <f>SUM(E6:E17)</f>
        <v>84242051.020000011</v>
      </c>
    </row>
  </sheetData>
  <mergeCells count="1">
    <mergeCell ref="A1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Alfaro</dc:creator>
  <cp:lastModifiedBy>Gina Alfaro</cp:lastModifiedBy>
  <cp:lastPrinted>2022-09-14T16:13:31Z</cp:lastPrinted>
  <dcterms:created xsi:type="dcterms:W3CDTF">2022-08-30T15:37:06Z</dcterms:created>
  <dcterms:modified xsi:type="dcterms:W3CDTF">2022-10-14T16:10:14Z</dcterms:modified>
</cp:coreProperties>
</file>